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ttps://uniheidelbergde.sharepoint.com/sites/D6/Shared Documents/General/01-INTERN/6-2-intern/01-Beratung/03-Industrie/01-National/"/>
    </mc:Choice>
  </mc:AlternateContent>
  <xr:revisionPtr revIDLastSave="29" documentId="11_85BADDAEB6B6EA3F6931AC44629CF8B477FA593D" xr6:coauthVersionLast="47" xr6:coauthVersionMax="47" xr10:uidLastSave="{6DA00937-CB2A-4101-A365-0B79BB756FA4}"/>
  <bookViews>
    <workbookView xWindow="-120" yWindow="-120" windowWidth="29040" windowHeight="15840" xr2:uid="{00000000-000D-0000-FFFF-FFFF00000000}"/>
  </bookViews>
  <sheets>
    <sheet name="Berechnung"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2" l="1"/>
  <c r="F18" i="2"/>
  <c r="E18" i="2"/>
  <c r="D18" i="2"/>
  <c r="F16" i="2"/>
  <c r="E16" i="2"/>
  <c r="D16" i="2"/>
  <c r="F14" i="2"/>
  <c r="E14" i="2"/>
  <c r="D14" i="2"/>
  <c r="F12" i="2"/>
  <c r="E12" i="2"/>
  <c r="D12" i="2"/>
  <c r="F8" i="2"/>
  <c r="D8" i="2"/>
  <c r="F7" i="2"/>
  <c r="E7" i="2"/>
  <c r="D7" i="2"/>
  <c r="F5" i="2"/>
  <c r="E5" i="2"/>
  <c r="D5" i="2"/>
  <c r="E19" i="2"/>
  <c r="D19" i="2" l="1"/>
</calcChain>
</file>

<file path=xl/sharedStrings.xml><?xml version="1.0" encoding="utf-8"?>
<sst xmlns="http://schemas.openxmlformats.org/spreadsheetml/2006/main" count="25" uniqueCount="21">
  <si>
    <t>MWST (19%)</t>
  </si>
  <si>
    <t>Direkte Kosten</t>
  </si>
  <si>
    <t>Personalkosten</t>
  </si>
  <si>
    <t>entfällt</t>
  </si>
  <si>
    <t>Gewinnaufschlag (mind. 5%, an PI oder Institut)</t>
  </si>
  <si>
    <r>
      <t>Sachkosten</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</si>
  <si>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z.B. Messzeit am Gerät, Wartung, Verbrauchsmaterial, Reisekosten, etc.</t>
    </r>
  </si>
  <si>
    <t>Forschungszulage (an PI) ³</t>
  </si>
  <si>
    <r>
      <t xml:space="preserve">Zusätzliche Steuern </t>
    </r>
    <r>
      <rPr>
        <vertAlign val="superscript"/>
        <sz val="11"/>
        <color theme="1"/>
        <rFont val="Calibri"/>
        <family val="2"/>
        <scheme val="minor"/>
      </rPr>
      <t>4</t>
    </r>
  </si>
  <si>
    <r>
      <t>Indirekte Kosten</t>
    </r>
    <r>
      <rPr>
        <b/>
        <vertAlign val="superscript"/>
        <sz val="11"/>
        <color theme="1"/>
        <rFont val="Calibri"/>
        <family val="2"/>
        <scheme val="minor"/>
      </rPr>
      <t>2</t>
    </r>
  </si>
  <si>
    <t>Kooperationsforschung</t>
  </si>
  <si>
    <t xml:space="preserve">Auftragsforschung </t>
  </si>
  <si>
    <t xml:space="preserve"> &gt; 35T€ p.a.</t>
  </si>
  <si>
    <t>WDL - wissenschaftliche Dienstleistung</t>
  </si>
  <si>
    <t>Overheads Rektorat</t>
  </si>
  <si>
    <t>Netto PI</t>
  </si>
  <si>
    <r>
      <rPr>
        <vertAlign val="superscript"/>
        <sz val="11"/>
        <color theme="1"/>
        <rFont val="Calibri"/>
        <family val="2"/>
        <scheme val="minor"/>
      </rPr>
      <t xml:space="preserve">4 </t>
    </r>
    <r>
      <rPr>
        <sz val="11"/>
        <color theme="1"/>
        <rFont val="Calibri"/>
        <family val="2"/>
        <scheme val="minor"/>
      </rPr>
      <t>Gewerbe-, Kapitalertrags-, und Körperschaftssteuer sofern Einnahmen &gt;35T€ p.a. - in diesem Fall wenden Sie sich bitte an Abteilung 4.4 Finanzen</t>
    </r>
  </si>
  <si>
    <t>GESAMTPREIS netto</t>
  </si>
  <si>
    <t>GESAMTPREIS brutto</t>
  </si>
  <si>
    <t>² 60 % bei WDL und Auftragsforschung; bei Kooperationsforschung 25 %</t>
  </si>
  <si>
    <r>
      <t xml:space="preserve">³ Professoren, die nach Bundesbesoldungsordnung W berufen sind sowie Junior- und Hochschuldozenten nach §51 des Landeshochschulgesetzes, können für die Dauer einer Projektfinanzierung im Bereich der Auftragsforschung eine nicht ruhegehaltfähige Forschungszulage beanspruchen. Die Zulage erhält der Wissenschaftler persönlich zu seinen Bezügen ausgezahlt. Die Verhandlungen darüber, ob eine Forschungszulage gezahlt wird und wenn ja, in welcher Höhe, führt der Forschende zunächst eigenständig mit dem privaten Drittmittelgeber. Die Forschungszulage kann nur gewährt werden, wenn der Drittmittelgeber sie zusätzlich zu den direkten und indirekten Kosten sowie zusätzlich zum Gewinnaufschlag des Forschungsvorhabens zu zahlen bereit ist. Das Auftragsvolumen und die damit verbundene Forschungszulage müssen darüber hinaus in einem angemessenen Verhältnis zueinander stehen. In einem Kalenderjahr darf der Maximalbetrag der Forschungszulage das Jahresgrundgehalt nicht übersteigen. </t>
    </r>
    <r>
      <rPr>
        <b/>
        <sz val="11"/>
        <color theme="1"/>
        <rFont val="Calibri"/>
        <family val="2"/>
        <scheme val="minor"/>
      </rPr>
      <t>Bitte wenden Sie sich frühzeitig an den Heidelberg Research Service, falls Sie die Kalkulation einer Forschungszulage beabsichtigen.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</si>
</sst>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i/>
      <sz val="11"/>
      <color rgb="FF9C0006"/>
      <name val="Calibri"/>
      <family val="2"/>
      <scheme val="minor"/>
    </font>
    <font>
      <sz val="12"/>
      <color theme="1"/>
      <name val="Times New Roman"/>
      <family val="1"/>
    </font>
    <font>
      <vertAlign val="superscript"/>
      <sz val="11"/>
      <color theme="1"/>
      <name val="Calibri"/>
      <family val="2"/>
      <scheme val="minor"/>
    </font>
    <font>
      <b/>
      <vertAlign val="superscript"/>
      <sz val="11"/>
      <color theme="1"/>
      <name val="Calibri"/>
      <family val="2"/>
      <scheme val="minor"/>
    </font>
    <font>
      <b/>
      <sz val="12"/>
      <color theme="1"/>
      <name val="Calibri"/>
      <family val="2"/>
      <scheme val="minor"/>
    </font>
    <font>
      <sz val="10"/>
      <name val="Arial"/>
      <family val="2"/>
    </font>
    <font>
      <b/>
      <sz val="12"/>
      <color theme="0"/>
      <name val="Calibri"/>
      <family val="2"/>
      <scheme val="minor"/>
    </font>
    <font>
      <sz val="12"/>
      <color theme="1"/>
      <name val="Calibri"/>
      <family val="2"/>
      <scheme val="minor"/>
    </font>
    <font>
      <b/>
      <sz val="12"/>
      <color rgb="FFFF0000"/>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tint="0.499984740745262"/>
        <bgColor indexed="64"/>
      </patternFill>
    </fill>
  </fills>
  <borders count="3">
    <border>
      <left/>
      <right/>
      <top/>
      <bottom/>
      <diagonal/>
    </border>
    <border>
      <left style="thin">
        <color auto="1"/>
      </left>
      <right style="thin">
        <color auto="1"/>
      </right>
      <top/>
      <bottom/>
      <diagonal/>
    </border>
    <border>
      <left style="thin">
        <color auto="1"/>
      </left>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10" fillId="0" borderId="0"/>
  </cellStyleXfs>
  <cellXfs count="30">
    <xf numFmtId="0" fontId="0" fillId="0" borderId="0" xfId="0"/>
    <xf numFmtId="0" fontId="4" fillId="6" borderId="0" xfId="0" applyFont="1"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9" fillId="5" borderId="1" xfId="0" applyFont="1" applyFill="1" applyBorder="1" applyAlignment="1">
      <alignment horizontal="center" vertical="center"/>
    </xf>
    <xf numFmtId="0" fontId="0" fillId="0" borderId="1" xfId="0" applyBorder="1"/>
    <xf numFmtId="0" fontId="1" fillId="2" borderId="1" xfId="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center"/>
    </xf>
    <xf numFmtId="0" fontId="5" fillId="3" borderId="1" xfId="2" applyFont="1" applyBorder="1" applyAlignment="1">
      <alignment horizontal="center" vertical="center"/>
    </xf>
    <xf numFmtId="0" fontId="9" fillId="5" borderId="2" xfId="0" applyFont="1" applyFill="1" applyBorder="1" applyAlignment="1">
      <alignment horizontal="center" vertical="center"/>
    </xf>
    <xf numFmtId="0" fontId="0" fillId="0" borderId="2" xfId="0" applyBorder="1"/>
    <xf numFmtId="0" fontId="1" fillId="2" borderId="2" xfId="1" applyBorder="1" applyAlignment="1">
      <alignment horizontal="center"/>
    </xf>
    <xf numFmtId="0" fontId="0" fillId="0" borderId="2" xfId="0" applyBorder="1" applyAlignment="1">
      <alignment horizontal="center"/>
    </xf>
    <xf numFmtId="0" fontId="4" fillId="6" borderId="2" xfId="0" applyFont="1" applyFill="1" applyBorder="1" applyAlignment="1">
      <alignment horizontal="center"/>
    </xf>
    <xf numFmtId="0" fontId="5" fillId="3" borderId="2" xfId="2" applyFont="1" applyBorder="1" applyAlignment="1">
      <alignment horizontal="center" vertical="center"/>
    </xf>
    <xf numFmtId="0" fontId="3" fillId="4" borderId="2" xfId="3" applyBorder="1" applyAlignment="1">
      <alignment horizontal="center"/>
    </xf>
    <xf numFmtId="0" fontId="0" fillId="0" borderId="0" xfId="0" applyBorder="1"/>
    <xf numFmtId="0" fontId="11" fillId="0" borderId="0" xfId="0" applyFont="1" applyFill="1" applyAlignment="1">
      <alignment vertical="center"/>
    </xf>
    <xf numFmtId="0" fontId="11" fillId="0" borderId="1" xfId="0" applyFont="1" applyFill="1" applyBorder="1" applyAlignment="1">
      <alignment horizontal="center" vertical="center"/>
    </xf>
    <xf numFmtId="0" fontId="12" fillId="0" borderId="0" xfId="0" applyFont="1" applyFill="1" applyAlignment="1">
      <alignment vertical="center"/>
    </xf>
    <xf numFmtId="0" fontId="0" fillId="0" borderId="1" xfId="0" applyBorder="1" applyAlignment="1">
      <alignment horizontal="center" wrapText="1"/>
    </xf>
    <xf numFmtId="0" fontId="11" fillId="7" borderId="0" xfId="0" applyFont="1" applyFill="1" applyAlignment="1">
      <alignment vertical="center"/>
    </xf>
    <xf numFmtId="0" fontId="11" fillId="7"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0" xfId="0" applyFill="1"/>
    <xf numFmtId="0" fontId="3" fillId="0" borderId="2" xfId="3" applyFill="1" applyBorder="1" applyAlignment="1">
      <alignment horizontal="center"/>
    </xf>
    <xf numFmtId="0" fontId="5" fillId="0" borderId="1" xfId="2" applyFont="1" applyFill="1" applyBorder="1" applyAlignment="1">
      <alignment horizontal="center" vertical="center"/>
    </xf>
    <xf numFmtId="0" fontId="0" fillId="0" borderId="0" xfId="0" applyAlignment="1">
      <alignment horizontal="left" vertical="top" wrapText="1"/>
    </xf>
    <xf numFmtId="0" fontId="6" fillId="0" borderId="0" xfId="0" applyFont="1" applyBorder="1" applyAlignment="1">
      <alignment horizontal="left" vertical="top" wrapText="1"/>
    </xf>
  </cellXfs>
  <cellStyles count="5">
    <cellStyle name="Gut" xfId="1" builtinId="26"/>
    <cellStyle name="Neutral" xfId="3" builtinId="28"/>
    <cellStyle name="Schlecht" xfId="2" builtinId="27"/>
    <cellStyle name="Standard" xfId="0" builtinId="0"/>
    <cellStyle name="Standard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E3A7-1776-4A3E-8EF7-F3886BE6FAF0}">
  <sheetPr>
    <tabColor rgb="FFFFFF00"/>
  </sheetPr>
  <dimension ref="A1:F694"/>
  <sheetViews>
    <sheetView tabSelected="1" workbookViewId="0">
      <selection activeCell="L25" sqref="L25"/>
    </sheetView>
  </sheetViews>
  <sheetFormatPr baseColWidth="10" defaultRowHeight="15" x14ac:dyDescent="0.25"/>
  <cols>
    <col min="1" max="1" width="19.85546875" customWidth="1"/>
    <col min="2" max="2" width="12" customWidth="1"/>
    <col min="3" max="3" width="14.42578125" customWidth="1"/>
    <col min="4" max="4" width="41.7109375" style="11" customWidth="1"/>
    <col min="5" max="5" width="41" style="5" customWidth="1"/>
    <col min="6" max="6" width="24.7109375" customWidth="1"/>
  </cols>
  <sheetData>
    <row r="1" spans="1:6" ht="33.75" customHeight="1" x14ac:dyDescent="0.25">
      <c r="D1" s="10" t="s">
        <v>13</v>
      </c>
      <c r="E1" s="4" t="s">
        <v>10</v>
      </c>
      <c r="F1" s="4" t="s">
        <v>11</v>
      </c>
    </row>
    <row r="2" spans="1:6" ht="28.5" customHeight="1" x14ac:dyDescent="0.25">
      <c r="F2" s="21"/>
    </row>
    <row r="3" spans="1:6" ht="17.25" x14ac:dyDescent="0.25">
      <c r="A3" t="s">
        <v>5</v>
      </c>
      <c r="D3" s="12"/>
      <c r="E3" s="6"/>
      <c r="F3" s="6"/>
    </row>
    <row r="4" spans="1:6" x14ac:dyDescent="0.25">
      <c r="A4" t="s">
        <v>2</v>
      </c>
      <c r="D4" s="12"/>
      <c r="E4" s="6"/>
      <c r="F4" s="6"/>
    </row>
    <row r="5" spans="1:6" x14ac:dyDescent="0.25">
      <c r="A5" s="1" t="s">
        <v>1</v>
      </c>
      <c r="B5" s="1"/>
      <c r="C5" s="1"/>
      <c r="D5" s="14">
        <f>D3+D4</f>
        <v>0</v>
      </c>
      <c r="E5" s="8">
        <f>E3+E4</f>
        <v>0</v>
      </c>
      <c r="F5" s="8">
        <f>F3+F4</f>
        <v>0</v>
      </c>
    </row>
    <row r="6" spans="1:6" ht="24.75" customHeight="1" x14ac:dyDescent="0.25">
      <c r="D6" s="13"/>
      <c r="E6" s="7"/>
      <c r="F6" s="7"/>
    </row>
    <row r="7" spans="1:6" ht="17.25" x14ac:dyDescent="0.25">
      <c r="A7" s="1" t="s">
        <v>9</v>
      </c>
      <c r="B7" s="1"/>
      <c r="C7" s="1"/>
      <c r="D7" s="14">
        <f>D5*0.6</f>
        <v>0</v>
      </c>
      <c r="E7" s="8">
        <f>E5*0.25</f>
        <v>0</v>
      </c>
      <c r="F7" s="8">
        <f>F5*0.6</f>
        <v>0</v>
      </c>
    </row>
    <row r="8" spans="1:6" x14ac:dyDescent="0.25">
      <c r="A8" t="s">
        <v>4</v>
      </c>
      <c r="D8" s="12">
        <f>(D5+D7)*0.05</f>
        <v>0</v>
      </c>
      <c r="E8" s="9" t="s">
        <v>3</v>
      </c>
      <c r="F8" s="6">
        <f>(F5+F7)*0.05</f>
        <v>0</v>
      </c>
    </row>
    <row r="9" spans="1:6" x14ac:dyDescent="0.25">
      <c r="A9" t="s">
        <v>7</v>
      </c>
      <c r="D9" s="15" t="s">
        <v>3</v>
      </c>
      <c r="E9" s="9" t="s">
        <v>3</v>
      </c>
      <c r="F9" s="6"/>
    </row>
    <row r="10" spans="1:6" ht="17.25" x14ac:dyDescent="0.25">
      <c r="A10" t="s">
        <v>8</v>
      </c>
      <c r="D10" s="16" t="s">
        <v>12</v>
      </c>
      <c r="E10" s="9" t="s">
        <v>3</v>
      </c>
      <c r="F10" s="9" t="s">
        <v>3</v>
      </c>
    </row>
    <row r="11" spans="1:6" s="25" customFormat="1" ht="14.25" customHeight="1" x14ac:dyDescent="0.25">
      <c r="D11" s="26"/>
      <c r="E11" s="27"/>
      <c r="F11" s="27"/>
    </row>
    <row r="12" spans="1:6" s="20" customFormat="1" ht="27" customHeight="1" x14ac:dyDescent="0.25">
      <c r="A12" s="22" t="s">
        <v>17</v>
      </c>
      <c r="B12" s="22"/>
      <c r="C12" s="22"/>
      <c r="D12" s="23">
        <f>D5+D7+D8</f>
        <v>0</v>
      </c>
      <c r="E12" s="23">
        <f>E5+E7</f>
        <v>0</v>
      </c>
      <c r="F12" s="23">
        <f>F5+F7+F8+F9</f>
        <v>0</v>
      </c>
    </row>
    <row r="13" spans="1:6" s="20" customFormat="1" ht="27" customHeight="1" x14ac:dyDescent="0.25">
      <c r="A13" s="18"/>
      <c r="B13" s="18"/>
      <c r="C13" s="18"/>
      <c r="D13" s="24"/>
      <c r="E13" s="19"/>
      <c r="F13" s="19"/>
    </row>
    <row r="14" spans="1:6" x14ac:dyDescent="0.25">
      <c r="A14" t="s">
        <v>0</v>
      </c>
      <c r="D14" s="12">
        <f>D12*0.19</f>
        <v>0</v>
      </c>
      <c r="E14" s="12">
        <f>E12*0.19</f>
        <v>0</v>
      </c>
      <c r="F14" s="12">
        <f>F12*0.19</f>
        <v>0</v>
      </c>
    </row>
    <row r="15" spans="1:6" x14ac:dyDescent="0.25">
      <c r="D15" s="13"/>
      <c r="E15" s="7"/>
      <c r="F15" s="7"/>
    </row>
    <row r="16" spans="1:6" s="20" customFormat="1" ht="27" customHeight="1" x14ac:dyDescent="0.25">
      <c r="A16" s="22" t="s">
        <v>18</v>
      </c>
      <c r="B16" s="22"/>
      <c r="C16" s="22"/>
      <c r="D16" s="23">
        <f>D12+D14</f>
        <v>0</v>
      </c>
      <c r="E16" s="23">
        <f>E12+E14</f>
        <v>0</v>
      </c>
      <c r="F16" s="23">
        <f>F12+F14</f>
        <v>0</v>
      </c>
    </row>
    <row r="17" spans="1:6" x14ac:dyDescent="0.25">
      <c r="F17" s="5"/>
    </row>
    <row r="18" spans="1:6" x14ac:dyDescent="0.25">
      <c r="A18" s="3" t="s">
        <v>15</v>
      </c>
      <c r="B18" s="2"/>
      <c r="C18" s="2"/>
      <c r="D18" s="14">
        <f>D12-(D7*0.7)</f>
        <v>0</v>
      </c>
      <c r="E18" s="14">
        <f>E12-(E7*0.7)</f>
        <v>0</v>
      </c>
      <c r="F18" s="14">
        <f>F12-(F7*0.7)</f>
        <v>0</v>
      </c>
    </row>
    <row r="19" spans="1:6" x14ac:dyDescent="0.25">
      <c r="A19" t="s">
        <v>14</v>
      </c>
      <c r="D19" s="13">
        <f>D7*0.7</f>
        <v>0</v>
      </c>
      <c r="E19" s="7">
        <f>E7*0.7</f>
        <v>0</v>
      </c>
      <c r="F19" s="7">
        <f>F7*0.7</f>
        <v>0</v>
      </c>
    </row>
    <row r="20" spans="1:6" x14ac:dyDescent="0.25">
      <c r="D20"/>
      <c r="E20"/>
    </row>
    <row r="21" spans="1:6" x14ac:dyDescent="0.25">
      <c r="D21"/>
      <c r="E21"/>
    </row>
    <row r="22" spans="1:6" x14ac:dyDescent="0.25">
      <c r="D22"/>
      <c r="E22"/>
    </row>
    <row r="23" spans="1:6" ht="17.25" x14ac:dyDescent="0.25">
      <c r="A23" t="s">
        <v>6</v>
      </c>
      <c r="D23"/>
      <c r="E23"/>
    </row>
    <row r="24" spans="1:6" ht="25.5" customHeight="1" x14ac:dyDescent="0.25">
      <c r="A24" t="s">
        <v>19</v>
      </c>
      <c r="D24" s="17"/>
      <c r="E24" s="17"/>
      <c r="F24" s="17"/>
    </row>
    <row r="25" spans="1:6" ht="111.75" customHeight="1" x14ac:dyDescent="0.25">
      <c r="A25" s="28" t="s">
        <v>20</v>
      </c>
      <c r="B25" s="28"/>
      <c r="C25" s="28"/>
      <c r="D25" s="28"/>
      <c r="E25" s="28"/>
      <c r="F25" s="28"/>
    </row>
    <row r="26" spans="1:6" ht="17.25" x14ac:dyDescent="0.25">
      <c r="A26" t="s">
        <v>16</v>
      </c>
    </row>
    <row r="27" spans="1:6" s="17" customFormat="1" x14ac:dyDescent="0.25"/>
    <row r="28" spans="1:6" s="17" customFormat="1" x14ac:dyDescent="0.25"/>
    <row r="29" spans="1:6" s="17" customFormat="1" x14ac:dyDescent="0.25"/>
    <row r="30" spans="1:6" s="17" customFormat="1" x14ac:dyDescent="0.25"/>
    <row r="31" spans="1:6" s="17" customFormat="1" ht="15.75" x14ac:dyDescent="0.25">
      <c r="A31" s="29"/>
      <c r="B31" s="29"/>
      <c r="C31" s="29"/>
      <c r="D31" s="29"/>
    </row>
    <row r="32" spans="1:6" s="17" customFormat="1" x14ac:dyDescent="0.25"/>
    <row r="33" s="17" customFormat="1" x14ac:dyDescent="0.25"/>
    <row r="34" s="17" customFormat="1" x14ac:dyDescent="0.25"/>
    <row r="35" s="17" customFormat="1" ht="16.5" customHeigh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row r="403" s="17" customFormat="1" x14ac:dyDescent="0.25"/>
    <row r="404" s="17" customFormat="1" x14ac:dyDescent="0.25"/>
    <row r="405" s="17" customFormat="1" x14ac:dyDescent="0.25"/>
    <row r="406" s="17" customFormat="1" x14ac:dyDescent="0.25"/>
    <row r="407" s="17" customFormat="1" x14ac:dyDescent="0.25"/>
    <row r="408" s="17" customFormat="1" x14ac:dyDescent="0.25"/>
    <row r="409" s="17" customFormat="1" x14ac:dyDescent="0.25"/>
    <row r="410" s="17" customFormat="1" x14ac:dyDescent="0.25"/>
    <row r="411" s="17" customFormat="1" x14ac:dyDescent="0.25"/>
    <row r="412" s="17" customFormat="1" x14ac:dyDescent="0.25"/>
    <row r="413" s="17" customFormat="1" x14ac:dyDescent="0.25"/>
    <row r="414" s="17" customFormat="1" x14ac:dyDescent="0.25"/>
    <row r="415" s="17" customFormat="1" x14ac:dyDescent="0.25"/>
    <row r="416" s="17" customFormat="1" x14ac:dyDescent="0.25"/>
    <row r="417" s="17" customFormat="1" x14ac:dyDescent="0.25"/>
    <row r="418" s="17" customFormat="1" x14ac:dyDescent="0.25"/>
    <row r="419" s="17" customFormat="1" x14ac:dyDescent="0.25"/>
    <row r="420" s="17" customFormat="1" x14ac:dyDescent="0.25"/>
    <row r="421" s="17" customFormat="1" x14ac:dyDescent="0.25"/>
    <row r="422" s="17" customFormat="1" x14ac:dyDescent="0.25"/>
    <row r="423" s="17" customFormat="1" x14ac:dyDescent="0.25"/>
    <row r="424" s="17" customFormat="1" x14ac:dyDescent="0.25"/>
    <row r="425" s="17" customFormat="1" x14ac:dyDescent="0.25"/>
    <row r="426" s="17" customFormat="1" x14ac:dyDescent="0.25"/>
    <row r="427" s="17" customFormat="1" x14ac:dyDescent="0.25"/>
    <row r="428" s="17" customFormat="1" x14ac:dyDescent="0.25"/>
    <row r="429" s="17" customFormat="1" x14ac:dyDescent="0.25"/>
    <row r="430" s="17" customFormat="1" x14ac:dyDescent="0.25"/>
    <row r="431" s="17" customFormat="1" x14ac:dyDescent="0.25"/>
    <row r="432" s="17" customFormat="1" x14ac:dyDescent="0.25"/>
    <row r="433" s="17" customFormat="1" x14ac:dyDescent="0.25"/>
    <row r="434" s="17" customFormat="1" x14ac:dyDescent="0.25"/>
    <row r="435" s="17" customFormat="1" x14ac:dyDescent="0.25"/>
    <row r="436" s="17" customFormat="1" x14ac:dyDescent="0.25"/>
    <row r="437" s="17" customFormat="1" x14ac:dyDescent="0.25"/>
    <row r="438" s="17" customFormat="1" x14ac:dyDescent="0.25"/>
    <row r="439" s="17" customFormat="1" x14ac:dyDescent="0.25"/>
    <row r="440" s="17" customFormat="1" x14ac:dyDescent="0.25"/>
    <row r="441" s="17" customFormat="1" x14ac:dyDescent="0.25"/>
    <row r="442" s="17" customFormat="1" x14ac:dyDescent="0.25"/>
    <row r="443" s="17" customFormat="1" x14ac:dyDescent="0.25"/>
    <row r="444" s="17" customFormat="1" x14ac:dyDescent="0.25"/>
    <row r="445" s="17" customFormat="1" x14ac:dyDescent="0.25"/>
    <row r="446" s="17" customFormat="1" x14ac:dyDescent="0.25"/>
    <row r="447" s="17" customFormat="1" x14ac:dyDescent="0.25"/>
    <row r="448" s="17" customFormat="1" x14ac:dyDescent="0.25"/>
    <row r="449" s="17" customFormat="1" x14ac:dyDescent="0.25"/>
    <row r="450" s="17" customFormat="1" x14ac:dyDescent="0.25"/>
    <row r="451" s="17" customFormat="1" x14ac:dyDescent="0.25"/>
    <row r="452" s="17" customFormat="1" x14ac:dyDescent="0.25"/>
    <row r="453" s="17" customFormat="1" x14ac:dyDescent="0.25"/>
    <row r="454" s="17" customFormat="1" x14ac:dyDescent="0.25"/>
    <row r="455" s="17" customFormat="1" x14ac:dyDescent="0.25"/>
    <row r="456" s="17" customFormat="1" x14ac:dyDescent="0.25"/>
    <row r="457" s="17" customFormat="1" x14ac:dyDescent="0.25"/>
    <row r="458" s="17" customFormat="1" x14ac:dyDescent="0.25"/>
    <row r="459" s="17" customFormat="1" x14ac:dyDescent="0.25"/>
    <row r="460" s="17" customFormat="1" x14ac:dyDescent="0.25"/>
    <row r="461" s="17" customFormat="1" x14ac:dyDescent="0.25"/>
    <row r="462" s="17" customFormat="1" x14ac:dyDescent="0.25"/>
    <row r="463" s="17" customFormat="1" x14ac:dyDescent="0.25"/>
    <row r="464" s="17" customFormat="1" x14ac:dyDescent="0.25"/>
    <row r="465" s="17" customFormat="1" x14ac:dyDescent="0.25"/>
    <row r="466" s="17" customFormat="1" x14ac:dyDescent="0.25"/>
    <row r="467" s="17" customFormat="1" x14ac:dyDescent="0.25"/>
    <row r="468" s="17" customFormat="1" x14ac:dyDescent="0.25"/>
    <row r="469" s="17" customFormat="1" x14ac:dyDescent="0.25"/>
    <row r="470" s="17" customFormat="1" x14ac:dyDescent="0.25"/>
    <row r="471" s="17" customFormat="1" x14ac:dyDescent="0.25"/>
    <row r="472" s="17" customFormat="1" x14ac:dyDescent="0.25"/>
    <row r="473" s="17" customFormat="1" x14ac:dyDescent="0.25"/>
    <row r="474" s="17" customFormat="1" x14ac:dyDescent="0.25"/>
    <row r="475" s="17" customFormat="1" x14ac:dyDescent="0.25"/>
    <row r="476" s="17" customFormat="1" x14ac:dyDescent="0.25"/>
    <row r="477" s="17" customFormat="1" x14ac:dyDescent="0.25"/>
    <row r="478" s="17" customFormat="1" x14ac:dyDescent="0.25"/>
    <row r="479" s="17" customFormat="1" x14ac:dyDescent="0.25"/>
    <row r="480" s="17" customFormat="1" x14ac:dyDescent="0.25"/>
    <row r="481" s="17" customFormat="1" x14ac:dyDescent="0.25"/>
    <row r="482" s="17" customFormat="1" x14ac:dyDescent="0.25"/>
    <row r="483" s="17" customFormat="1" x14ac:dyDescent="0.25"/>
    <row r="484" s="17" customFormat="1" x14ac:dyDescent="0.25"/>
    <row r="485" s="17" customFormat="1" x14ac:dyDescent="0.25"/>
    <row r="486" s="17" customFormat="1" x14ac:dyDescent="0.25"/>
    <row r="487" s="17" customFormat="1" x14ac:dyDescent="0.25"/>
    <row r="488" s="17" customFormat="1" x14ac:dyDescent="0.25"/>
    <row r="489" s="17" customFormat="1" x14ac:dyDescent="0.25"/>
    <row r="490" s="17" customFormat="1" x14ac:dyDescent="0.25"/>
    <row r="491" s="17" customFormat="1" x14ac:dyDescent="0.25"/>
    <row r="492" s="17" customFormat="1" x14ac:dyDescent="0.25"/>
    <row r="493" s="17" customFormat="1" x14ac:dyDescent="0.25"/>
    <row r="494" s="17" customFormat="1" x14ac:dyDescent="0.25"/>
    <row r="495" s="17" customFormat="1" x14ac:dyDescent="0.25"/>
    <row r="496" s="17" customFormat="1" x14ac:dyDescent="0.25"/>
    <row r="497" s="17" customFormat="1" x14ac:dyDescent="0.25"/>
    <row r="498" s="17" customFormat="1" x14ac:dyDescent="0.25"/>
    <row r="499" s="17" customFormat="1" x14ac:dyDescent="0.25"/>
    <row r="500" s="17" customFormat="1" x14ac:dyDescent="0.25"/>
    <row r="501" s="17" customFormat="1" x14ac:dyDescent="0.25"/>
    <row r="502" s="17" customFormat="1" x14ac:dyDescent="0.25"/>
    <row r="503" s="17" customFormat="1" x14ac:dyDescent="0.25"/>
    <row r="504" s="17" customFormat="1" x14ac:dyDescent="0.25"/>
    <row r="505" s="17" customFormat="1" x14ac:dyDescent="0.25"/>
    <row r="506" s="17" customFormat="1" x14ac:dyDescent="0.25"/>
    <row r="507" s="17" customFormat="1" x14ac:dyDescent="0.25"/>
    <row r="508" s="17" customFormat="1" x14ac:dyDescent="0.25"/>
    <row r="509" s="17" customFormat="1" x14ac:dyDescent="0.25"/>
    <row r="510" s="17" customFormat="1" x14ac:dyDescent="0.25"/>
    <row r="511" s="17" customFormat="1" x14ac:dyDescent="0.25"/>
    <row r="512" s="17" customFormat="1" x14ac:dyDescent="0.25"/>
    <row r="513" s="17" customFormat="1" x14ac:dyDescent="0.25"/>
    <row r="514" s="17" customFormat="1" x14ac:dyDescent="0.25"/>
    <row r="515" s="17" customFormat="1" x14ac:dyDescent="0.25"/>
    <row r="516" s="17" customFormat="1" x14ac:dyDescent="0.25"/>
    <row r="517" s="17" customFormat="1" x14ac:dyDescent="0.25"/>
    <row r="518" s="17" customFormat="1" x14ac:dyDescent="0.25"/>
    <row r="519" s="17" customFormat="1" x14ac:dyDescent="0.25"/>
    <row r="520" s="17" customFormat="1" x14ac:dyDescent="0.25"/>
    <row r="521" s="17" customFormat="1" x14ac:dyDescent="0.25"/>
    <row r="522" s="17" customFormat="1" x14ac:dyDescent="0.25"/>
    <row r="523" s="17" customFormat="1" x14ac:dyDescent="0.25"/>
    <row r="524" s="17" customFormat="1" x14ac:dyDescent="0.25"/>
    <row r="525" s="17" customFormat="1" x14ac:dyDescent="0.25"/>
    <row r="526" s="17" customFormat="1" x14ac:dyDescent="0.25"/>
    <row r="527" s="17" customFormat="1" x14ac:dyDescent="0.25"/>
    <row r="528" s="17" customFormat="1" x14ac:dyDescent="0.25"/>
    <row r="529" s="17" customFormat="1" x14ac:dyDescent="0.25"/>
    <row r="530" s="17" customFormat="1" x14ac:dyDescent="0.25"/>
    <row r="531" s="17" customFormat="1" x14ac:dyDescent="0.25"/>
    <row r="532" s="17" customFormat="1" x14ac:dyDescent="0.25"/>
    <row r="533" s="17" customFormat="1" x14ac:dyDescent="0.25"/>
    <row r="534" s="17" customFormat="1" x14ac:dyDescent="0.25"/>
    <row r="535" s="17" customFormat="1" x14ac:dyDescent="0.25"/>
    <row r="536" s="17" customFormat="1" x14ac:dyDescent="0.25"/>
    <row r="537" s="17" customFormat="1" x14ac:dyDescent="0.25"/>
    <row r="538" s="17" customFormat="1" x14ac:dyDescent="0.25"/>
    <row r="539" s="17" customFormat="1" x14ac:dyDescent="0.25"/>
    <row r="540" s="17" customFormat="1" x14ac:dyDescent="0.25"/>
    <row r="541" s="17" customFormat="1" x14ac:dyDescent="0.25"/>
    <row r="542" s="17" customFormat="1" x14ac:dyDescent="0.25"/>
    <row r="543" s="17" customFormat="1" x14ac:dyDescent="0.25"/>
    <row r="544" s="17" customFormat="1" x14ac:dyDescent="0.25"/>
    <row r="545" s="17" customFormat="1" x14ac:dyDescent="0.25"/>
    <row r="546" s="17" customFormat="1" x14ac:dyDescent="0.25"/>
    <row r="547" s="17" customFormat="1" x14ac:dyDescent="0.25"/>
    <row r="548" s="17" customFormat="1" x14ac:dyDescent="0.25"/>
    <row r="549" s="17" customFormat="1" x14ac:dyDescent="0.25"/>
    <row r="550" s="17" customFormat="1" x14ac:dyDescent="0.25"/>
    <row r="551" s="17" customFormat="1" x14ac:dyDescent="0.25"/>
    <row r="552" s="17" customFormat="1" x14ac:dyDescent="0.25"/>
    <row r="553" s="17" customFormat="1" x14ac:dyDescent="0.25"/>
    <row r="554" s="17" customFormat="1" x14ac:dyDescent="0.25"/>
    <row r="555" s="17" customFormat="1" x14ac:dyDescent="0.25"/>
    <row r="556" s="17" customFormat="1" x14ac:dyDescent="0.25"/>
    <row r="557" s="17" customFormat="1" x14ac:dyDescent="0.25"/>
    <row r="558" s="17" customFormat="1" x14ac:dyDescent="0.25"/>
    <row r="559" s="17" customFormat="1" x14ac:dyDescent="0.25"/>
    <row r="560" s="17" customFormat="1" x14ac:dyDescent="0.25"/>
    <row r="561" s="17" customFormat="1" x14ac:dyDescent="0.25"/>
    <row r="562" s="17" customFormat="1" x14ac:dyDescent="0.25"/>
    <row r="563" s="17" customFormat="1" x14ac:dyDescent="0.25"/>
    <row r="564" s="17" customFormat="1" x14ac:dyDescent="0.25"/>
    <row r="565" s="17" customFormat="1" x14ac:dyDescent="0.25"/>
    <row r="566" s="17" customFormat="1" x14ac:dyDescent="0.25"/>
    <row r="567" s="17" customFormat="1" x14ac:dyDescent="0.25"/>
    <row r="568" s="17" customFormat="1" x14ac:dyDescent="0.25"/>
    <row r="569" s="17" customFormat="1" x14ac:dyDescent="0.25"/>
    <row r="570" s="17" customFormat="1" x14ac:dyDescent="0.25"/>
    <row r="571" s="17" customFormat="1" x14ac:dyDescent="0.25"/>
    <row r="572" s="17" customFormat="1" x14ac:dyDescent="0.25"/>
    <row r="573" s="17" customFormat="1" x14ac:dyDescent="0.25"/>
    <row r="574" s="17" customFormat="1" x14ac:dyDescent="0.25"/>
    <row r="575" s="17" customFormat="1" x14ac:dyDescent="0.25"/>
    <row r="576" s="17" customFormat="1" x14ac:dyDescent="0.25"/>
    <row r="577" s="17" customFormat="1" x14ac:dyDescent="0.25"/>
    <row r="578" s="17" customFormat="1" x14ac:dyDescent="0.25"/>
    <row r="579" s="17" customFormat="1" x14ac:dyDescent="0.25"/>
    <row r="580" s="17" customFormat="1" x14ac:dyDescent="0.25"/>
    <row r="581" s="17" customFormat="1" x14ac:dyDescent="0.25"/>
    <row r="582" s="17" customFormat="1" x14ac:dyDescent="0.25"/>
    <row r="583" s="17" customFormat="1" x14ac:dyDescent="0.25"/>
    <row r="584" s="17" customFormat="1" x14ac:dyDescent="0.25"/>
    <row r="585" s="17" customFormat="1" x14ac:dyDescent="0.25"/>
    <row r="586" s="17" customFormat="1" x14ac:dyDescent="0.25"/>
    <row r="587" s="17" customFormat="1" x14ac:dyDescent="0.25"/>
    <row r="588" s="17" customFormat="1" x14ac:dyDescent="0.25"/>
    <row r="589" s="17" customFormat="1" x14ac:dyDescent="0.25"/>
    <row r="590" s="17" customFormat="1" x14ac:dyDescent="0.25"/>
    <row r="591" s="17" customFormat="1" x14ac:dyDescent="0.25"/>
    <row r="592" s="17" customFormat="1" x14ac:dyDescent="0.25"/>
    <row r="593" s="17" customFormat="1" x14ac:dyDescent="0.25"/>
    <row r="594" s="17" customFormat="1" x14ac:dyDescent="0.25"/>
    <row r="595" s="17" customFormat="1" x14ac:dyDescent="0.25"/>
    <row r="596" s="17" customFormat="1" x14ac:dyDescent="0.25"/>
    <row r="597" s="17" customFormat="1" x14ac:dyDescent="0.25"/>
    <row r="598" s="17" customFormat="1" x14ac:dyDescent="0.25"/>
    <row r="599" s="17" customFormat="1" x14ac:dyDescent="0.25"/>
    <row r="600" s="17" customFormat="1" x14ac:dyDescent="0.25"/>
    <row r="601" s="17" customFormat="1" x14ac:dyDescent="0.25"/>
    <row r="602" s="17" customFormat="1" x14ac:dyDescent="0.25"/>
    <row r="603" s="17" customFormat="1" x14ac:dyDescent="0.25"/>
    <row r="604" s="17" customFormat="1" x14ac:dyDescent="0.25"/>
    <row r="605" s="17" customFormat="1" x14ac:dyDescent="0.25"/>
    <row r="606" s="17" customFormat="1" x14ac:dyDescent="0.25"/>
    <row r="607" s="17" customFormat="1" x14ac:dyDescent="0.25"/>
    <row r="608" s="17" customFormat="1" x14ac:dyDescent="0.25"/>
    <row r="609" s="17" customFormat="1" x14ac:dyDescent="0.25"/>
    <row r="610" s="17" customFormat="1" x14ac:dyDescent="0.25"/>
    <row r="611" s="17" customFormat="1" x14ac:dyDescent="0.25"/>
    <row r="612" s="17" customFormat="1" x14ac:dyDescent="0.25"/>
    <row r="613" s="17" customFormat="1" x14ac:dyDescent="0.25"/>
    <row r="614" s="17" customFormat="1" x14ac:dyDescent="0.25"/>
    <row r="615" s="17" customFormat="1" x14ac:dyDescent="0.25"/>
    <row r="616" s="17" customFormat="1" x14ac:dyDescent="0.25"/>
    <row r="617" s="17" customFormat="1" x14ac:dyDescent="0.25"/>
    <row r="618" s="17" customFormat="1" x14ac:dyDescent="0.25"/>
    <row r="619" s="17" customFormat="1" x14ac:dyDescent="0.25"/>
    <row r="620" s="17" customFormat="1" x14ac:dyDescent="0.25"/>
    <row r="621" s="17" customFormat="1" x14ac:dyDescent="0.25"/>
    <row r="622" s="17" customFormat="1" x14ac:dyDescent="0.25"/>
    <row r="623" s="17" customFormat="1" x14ac:dyDescent="0.25"/>
    <row r="624" s="17" customFormat="1" x14ac:dyDescent="0.25"/>
    <row r="625" s="17" customFormat="1" x14ac:dyDescent="0.25"/>
    <row r="626" s="17" customFormat="1" x14ac:dyDescent="0.25"/>
    <row r="627" s="17" customFormat="1" x14ac:dyDescent="0.25"/>
    <row r="628" s="17" customFormat="1" x14ac:dyDescent="0.25"/>
    <row r="629" s="17" customFormat="1" x14ac:dyDescent="0.25"/>
    <row r="630" s="17" customFormat="1" x14ac:dyDescent="0.25"/>
    <row r="631" s="17" customFormat="1" x14ac:dyDescent="0.25"/>
    <row r="632" s="17" customFormat="1" x14ac:dyDescent="0.25"/>
    <row r="633" s="17" customFormat="1" x14ac:dyDescent="0.25"/>
    <row r="634" s="17" customFormat="1" x14ac:dyDescent="0.25"/>
    <row r="635" s="17" customFormat="1" x14ac:dyDescent="0.25"/>
    <row r="636" s="17" customFormat="1" x14ac:dyDescent="0.25"/>
    <row r="637" s="17" customFormat="1" x14ac:dyDescent="0.25"/>
    <row r="638" s="17" customFormat="1" x14ac:dyDescent="0.25"/>
    <row r="639" s="17" customFormat="1" x14ac:dyDescent="0.25"/>
    <row r="640" s="17" customFormat="1" x14ac:dyDescent="0.25"/>
    <row r="641" s="17" customFormat="1" x14ac:dyDescent="0.25"/>
    <row r="642" s="17" customFormat="1" x14ac:dyDescent="0.25"/>
    <row r="643" s="17" customFormat="1" x14ac:dyDescent="0.25"/>
    <row r="644" s="17" customFormat="1" x14ac:dyDescent="0.25"/>
    <row r="645" s="17" customFormat="1" x14ac:dyDescent="0.25"/>
    <row r="646" s="17" customFormat="1" x14ac:dyDescent="0.25"/>
    <row r="647" s="17" customFormat="1" x14ac:dyDescent="0.25"/>
    <row r="648" s="17" customFormat="1" x14ac:dyDescent="0.25"/>
    <row r="649" s="17" customFormat="1" x14ac:dyDescent="0.25"/>
    <row r="650" s="17" customFormat="1" x14ac:dyDescent="0.25"/>
    <row r="651" s="17" customFormat="1" x14ac:dyDescent="0.25"/>
    <row r="652" s="17" customFormat="1" x14ac:dyDescent="0.25"/>
    <row r="653" s="17" customFormat="1" x14ac:dyDescent="0.25"/>
    <row r="654" s="17" customFormat="1" x14ac:dyDescent="0.25"/>
    <row r="655" s="17" customFormat="1" x14ac:dyDescent="0.25"/>
    <row r="656" s="17" customFormat="1" x14ac:dyDescent="0.25"/>
    <row r="657" s="17" customFormat="1" x14ac:dyDescent="0.25"/>
    <row r="658" s="17" customFormat="1" x14ac:dyDescent="0.25"/>
    <row r="659" s="17" customFormat="1" x14ac:dyDescent="0.25"/>
    <row r="660" s="17" customFormat="1" x14ac:dyDescent="0.25"/>
    <row r="661" s="17" customFormat="1" x14ac:dyDescent="0.25"/>
    <row r="662" s="17" customFormat="1" x14ac:dyDescent="0.25"/>
    <row r="663" s="17" customFormat="1" x14ac:dyDescent="0.25"/>
    <row r="664" s="17" customFormat="1" x14ac:dyDescent="0.25"/>
    <row r="665" s="17" customFormat="1" x14ac:dyDescent="0.25"/>
    <row r="666" s="17" customFormat="1" x14ac:dyDescent="0.25"/>
    <row r="667" s="17" customFormat="1" x14ac:dyDescent="0.25"/>
    <row r="668" s="17" customFormat="1" x14ac:dyDescent="0.25"/>
    <row r="669" s="17" customFormat="1" x14ac:dyDescent="0.25"/>
    <row r="670" s="17" customFormat="1" x14ac:dyDescent="0.25"/>
    <row r="671" s="17" customFormat="1" x14ac:dyDescent="0.25"/>
    <row r="672" s="17" customFormat="1" x14ac:dyDescent="0.25"/>
    <row r="673" s="17" customFormat="1" x14ac:dyDescent="0.25"/>
    <row r="674" s="17" customFormat="1" x14ac:dyDescent="0.25"/>
    <row r="675" s="17" customFormat="1" x14ac:dyDescent="0.25"/>
    <row r="676" s="17" customFormat="1" x14ac:dyDescent="0.25"/>
    <row r="677" s="17" customFormat="1" x14ac:dyDescent="0.25"/>
    <row r="678" s="17" customFormat="1" x14ac:dyDescent="0.25"/>
    <row r="679" s="17" customFormat="1" x14ac:dyDescent="0.25"/>
    <row r="680" s="17" customFormat="1" x14ac:dyDescent="0.25"/>
    <row r="681" s="17" customFormat="1" x14ac:dyDescent="0.25"/>
    <row r="682" s="17" customFormat="1" x14ac:dyDescent="0.25"/>
    <row r="683" s="17" customFormat="1" x14ac:dyDescent="0.25"/>
    <row r="684" s="17" customFormat="1" x14ac:dyDescent="0.25"/>
    <row r="685" s="17" customFormat="1" x14ac:dyDescent="0.25"/>
    <row r="686" s="17" customFormat="1" x14ac:dyDescent="0.25"/>
    <row r="687" s="17" customFormat="1" x14ac:dyDescent="0.25"/>
    <row r="688" s="17" customFormat="1" x14ac:dyDescent="0.25"/>
    <row r="689" s="17" customFormat="1" x14ac:dyDescent="0.25"/>
    <row r="690" s="17" customFormat="1" x14ac:dyDescent="0.25"/>
    <row r="691" s="17" customFormat="1" x14ac:dyDescent="0.25"/>
    <row r="692" s="17" customFormat="1" x14ac:dyDescent="0.25"/>
    <row r="693" s="17" customFormat="1" x14ac:dyDescent="0.25"/>
    <row r="694" s="17" customFormat="1" x14ac:dyDescent="0.25"/>
  </sheetData>
  <mergeCells count="2">
    <mergeCell ref="A25:F25"/>
    <mergeCell ref="A31:D31"/>
  </mergeCells>
  <pageMargins left="0.7" right="0.7" top="0.78740157499999996" bottom="0.78740157499999996"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c1181e3-633c-4b5e-959f-999035c3e877" xsi:nil="true"/>
    <Land xmlns="37f6c342-884d-445e-b23f-6827029305ed" xsi:nil="true"/>
    <Datum xmlns="37f6c342-884d-445e-b23f-6827029305ed" xsi:nil="true"/>
    <lcf76f155ced4ddcb4097134ff3c332f xmlns="37f6c342-884d-445e-b23f-6827029305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9C8AC31412FE488B37FB913E4DBFCC" ma:contentTypeVersion="17" ma:contentTypeDescription="Create a new document." ma:contentTypeScope="" ma:versionID="c90eb12aeaba7ac15ca37f16d4ab6847">
  <xsd:schema xmlns:xsd="http://www.w3.org/2001/XMLSchema" xmlns:xs="http://www.w3.org/2001/XMLSchema" xmlns:p="http://schemas.microsoft.com/office/2006/metadata/properties" xmlns:ns2="37f6c342-884d-445e-b23f-6827029305ed" xmlns:ns3="6c1181e3-633c-4b5e-959f-999035c3e877" targetNamespace="http://schemas.microsoft.com/office/2006/metadata/properties" ma:root="true" ma:fieldsID="ee38250eae375ad94d32650eb0292a95" ns2:_="" ns3:_="">
    <xsd:import namespace="37f6c342-884d-445e-b23f-6827029305ed"/>
    <xsd:import namespace="6c1181e3-633c-4b5e-959f-999035c3e8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atum"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element ref="ns2:La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6c342-884d-445e-b23f-6827029305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 ma:index="12" nillable="true" ma:displayName="Datum" ma:format="DateOnly" ma:internalName="Datum">
      <xsd:simpleType>
        <xsd:restriction base="dms:DateTim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661b680-6e8f-4cd2-b304-a0eb608713f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and" ma:index="24" nillable="true" ma:displayName="Land" ma:format="Dropdown" ma:internalName="Land">
      <xsd:simpleType>
        <xsd:restriction base="dms:Choice">
          <xsd:enumeration value="China"/>
          <xsd:enumeration value="USA"/>
        </xsd:restriction>
      </xsd:simpleType>
    </xsd:element>
  </xsd:schema>
  <xsd:schema xmlns:xsd="http://www.w3.org/2001/XMLSchema" xmlns:xs="http://www.w3.org/2001/XMLSchema" xmlns:dms="http://schemas.microsoft.com/office/2006/documentManagement/types" xmlns:pc="http://schemas.microsoft.com/office/infopath/2007/PartnerControls" targetNamespace="6c1181e3-633c-4b5e-959f-999035c3e8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fb39d2c-67e4-4871-b2d7-e3c133a871b6}" ma:internalName="TaxCatchAll" ma:showField="CatchAllData" ma:web="6c1181e3-633c-4b5e-959f-999035c3e8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CD15F2-10CA-4D5F-A374-44E310A23CAC}">
  <ds:schemaRefs>
    <ds:schemaRef ds:uri="http://schemas.microsoft.com/sharepoint/v3/contenttype/forms"/>
  </ds:schemaRefs>
</ds:datastoreItem>
</file>

<file path=customXml/itemProps2.xml><?xml version="1.0" encoding="utf-8"?>
<ds:datastoreItem xmlns:ds="http://schemas.openxmlformats.org/officeDocument/2006/customXml" ds:itemID="{1A8EF8AC-6B08-48CA-970F-E1DC8629EB51}">
  <ds:schemaRefs>
    <ds:schemaRef ds:uri="http://schemas.microsoft.com/office/2006/metadata/properties"/>
    <ds:schemaRef ds:uri="http://schemas.microsoft.com/office/infopath/2007/PartnerControls"/>
    <ds:schemaRef ds:uri="6c1181e3-633c-4b5e-959f-999035c3e877"/>
    <ds:schemaRef ds:uri="37f6c342-884d-445e-b23f-6827029305ed"/>
  </ds:schemaRefs>
</ds:datastoreItem>
</file>

<file path=customXml/itemProps3.xml><?xml version="1.0" encoding="utf-8"?>
<ds:datastoreItem xmlns:ds="http://schemas.openxmlformats.org/officeDocument/2006/customXml" ds:itemID="{B17C51EE-094F-46C0-A8CE-E12F5D57C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6c342-884d-445e-b23f-6827029305ed"/>
    <ds:schemaRef ds:uri="6c1181e3-633c-4b5e-959f-999035c3e8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Berechnung</vt:lpstr>
    </vt:vector>
  </TitlesOfParts>
  <Company>Uni 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Siart, Christoph</dc:creator>
  <cp:lastModifiedBy>Schulz, Joachim Ulrich Christian</cp:lastModifiedBy>
  <dcterms:created xsi:type="dcterms:W3CDTF">2017-05-05T06:01:32Z</dcterms:created>
  <dcterms:modified xsi:type="dcterms:W3CDTF">2024-11-05T13:49:51Z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0x010100199C8AC31412FE488B37FB913E4DBFCC</vt:lpwstr>
  </property>
  <property fmtid="{D5CDD505-2E9C-101B-9397-08002B2CF9AE}" pid="3" name="MediaServiceImageTags">
    <vt:lpwstr/>
  </property>
</Properties>
</file>